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F:\05 Fonctionnement\51.Ateliers-Garages-Magasin\512.Garage\00-Gestion véhicules\04 - Location Longue Durée\2026\5B26004 - Location VU Jumpy Equipe Biodéchets\DCE Travail\"/>
    </mc:Choice>
  </mc:AlternateContent>
  <xr:revisionPtr revIDLastSave="0" documentId="13_ncr:1_{5F44DB87-35DB-4450-8C1E-883C70CD7857}" xr6:coauthVersionLast="47" xr6:coauthVersionMax="47" xr10:uidLastSave="{00000000-0000-0000-0000-000000000000}"/>
  <bookViews>
    <workbookView xWindow="-28920" yWindow="2430" windowWidth="29040" windowHeight="15720" xr2:uid="{EAB709C9-CC08-4C58-8FE9-C6AB7571E83A}"/>
  </bookViews>
  <sheets>
    <sheet name="CMT" sheetId="1" r:id="rId1"/>
  </sheets>
  <definedNames>
    <definedName name="_xlnm.Print_Area" localSheetId="0">CMT!$A$1:$J$36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9" i="1" l="1"/>
  <c r="I11" i="1"/>
  <c r="I12" i="1"/>
  <c r="I10" i="1"/>
  <c r="F13" i="1"/>
  <c r="F32" i="1"/>
  <c r="H32" i="1" s="1"/>
  <c r="F27" i="1"/>
  <c r="H27" i="1" s="1"/>
  <c r="F20" i="1"/>
  <c r="H20" i="1" s="1"/>
  <c r="I13" i="1" l="1"/>
</calcChain>
</file>

<file path=xl/sharedStrings.xml><?xml version="1.0" encoding="utf-8"?>
<sst xmlns="http://schemas.openxmlformats.org/spreadsheetml/2006/main" count="54" uniqueCount="41">
  <si>
    <t>Société :</t>
  </si>
  <si>
    <t>TYPE ET MODELE DU VEHICULE :</t>
  </si>
  <si>
    <t xml:space="preserve"> </t>
  </si>
  <si>
    <t>CARACTERISTIQUES DEMANDEES</t>
  </si>
  <si>
    <t>BAREME</t>
  </si>
  <si>
    <t xml:space="preserve">REPONSE </t>
  </si>
  <si>
    <t>NOTE OBTENUE</t>
  </si>
  <si>
    <t>CRITERE "Valeur Technique"</t>
  </si>
  <si>
    <t xml:space="preserve">Indiquez ici les systèmes de sécurité et d'aide à la conduite disponible pour le véhicule proposé... </t>
  </si>
  <si>
    <t>Indiquez tous les éléments de confort disponible dans le véhicule proposé</t>
  </si>
  <si>
    <t>Barême Final :</t>
  </si>
  <si>
    <t>Note obtenue sur 5 :</t>
  </si>
  <si>
    <r>
      <rPr>
        <b/>
        <sz val="12"/>
        <rFont val="Times New Roman"/>
        <family val="1"/>
      </rPr>
      <t>Organisation du SAV (présentation de l'organigramme)</t>
    </r>
    <r>
      <rPr>
        <sz val="12"/>
        <rFont val="Times New Roman"/>
        <family val="1"/>
      </rPr>
      <t xml:space="preserve">
</t>
    </r>
    <r>
      <rPr>
        <i/>
        <sz val="12"/>
        <rFont val="Times New Roman"/>
        <family val="1"/>
      </rPr>
      <t xml:space="preserve"> Préciser le nombre de mécaniciens, de magasiniers, le nombre de points de vente en Finistère, les horaires d'ouverture, l'organisation des astreintes et de l'assistance, ainsi que tout autre point améliorant la qualité du service après-vente. </t>
    </r>
  </si>
  <si>
    <t>Veuillez prciser ici…</t>
  </si>
  <si>
    <r>
      <rPr>
        <b/>
        <sz val="12"/>
        <rFont val="Times New Roman"/>
        <family val="1"/>
      </rPr>
      <t>Moyens mis à disposition pour le SAV</t>
    </r>
    <r>
      <rPr>
        <sz val="12"/>
        <rFont val="Times New Roman"/>
        <family val="1"/>
      </rPr>
      <t xml:space="preserve">
</t>
    </r>
    <r>
      <rPr>
        <i/>
        <sz val="12"/>
        <rFont val="Times New Roman"/>
        <family val="1"/>
      </rPr>
      <t>Description des outils de communication (mailing, web, plateforme téléphonique), des astreintes et de la mise en œuvre de l'assistance</t>
    </r>
  </si>
  <si>
    <t>CRITERE "Délai de livraison"</t>
  </si>
  <si>
    <t>Délai indiqué à l'acte d'engagement</t>
  </si>
  <si>
    <t>Indiquez ici le délai de livraison du véhicule exprimé en semaine</t>
  </si>
  <si>
    <t>Attention :</t>
  </si>
  <si>
    <t xml:space="preserve">Justificatifs attendus  :
- Fiche technique constructeur + PV/valeurs WLTP (configuration proposée)
- Détail équipements de série (liste)
- Détail aménagement intérieur (plans + descriptif + garantie aménagement)
- Conditions de garantie + ville du SAV sous garantie </t>
  </si>
  <si>
    <r>
      <rPr>
        <b/>
        <sz val="14"/>
        <rFont val="Times New Roman"/>
        <family val="1"/>
      </rPr>
      <t>Confort / habitacle - Cabine (20%)</t>
    </r>
    <r>
      <rPr>
        <sz val="12"/>
        <rFont val="Times New Roman"/>
        <family val="1"/>
      </rPr>
      <t xml:space="preserve">
</t>
    </r>
    <r>
      <rPr>
        <i/>
        <sz val="12"/>
        <rFont val="Times New Roman"/>
        <family val="1"/>
      </rPr>
      <t>- Climatisation
- Siège conducteur réglable + accoudoir
- Connectivité (Bluetooth / CarPlay/Android Auto)
- Rangements cabine</t>
    </r>
  </si>
  <si>
    <t>Veuillez indiquez ici les informations concernant les garanties proposées et l'assistance…</t>
  </si>
  <si>
    <r>
      <rPr>
        <b/>
        <sz val="14"/>
        <rFont val="Times New Roman"/>
        <family val="1"/>
      </rPr>
      <t>Garantie et assistance (35%)</t>
    </r>
    <r>
      <rPr>
        <sz val="12"/>
        <rFont val="Times New Roman"/>
        <family val="1"/>
      </rPr>
      <t xml:space="preserve">
</t>
    </r>
    <r>
      <rPr>
        <i/>
        <sz val="12"/>
        <rFont val="Times New Roman"/>
        <family val="1"/>
      </rPr>
      <t xml:space="preserve">Durée garantie véhicule (au-delà de 2 ans ? kilométrage ?) </t>
    </r>
    <r>
      <rPr>
        <i/>
        <sz val="12"/>
        <color rgb="FFFF0000"/>
        <rFont val="Times New Roman"/>
        <family val="1"/>
      </rPr>
      <t>(Attention garantie minimale de 2 ans exigée)</t>
    </r>
    <r>
      <rPr>
        <i/>
        <sz val="12"/>
        <rFont val="Times New Roman"/>
        <family val="1"/>
      </rPr>
      <t xml:space="preserve">
Garantie corrosion / peinture
Garantie aménagement intérieur (souvent oubliée)
Assistance (24/7 ? remorquage ? véhicule relais ?)
Ville / site SAV pour la garantie (exigence CCAP)</t>
    </r>
  </si>
  <si>
    <r>
      <rPr>
        <b/>
        <sz val="14"/>
        <rFont val="Times New Roman"/>
        <family val="1"/>
      </rPr>
      <t>Zone de chargement (15%)</t>
    </r>
    <r>
      <rPr>
        <sz val="12"/>
        <rFont val="Times New Roman"/>
        <family val="1"/>
      </rPr>
      <t xml:space="preserve">
</t>
    </r>
    <r>
      <rPr>
        <i/>
        <sz val="12"/>
        <rFont val="Times New Roman"/>
        <family val="1"/>
      </rPr>
      <t>- Longueur utile de chargement
- Hauteur utile de chargement
- Hauteur du seuil de chargement
- Volume de chargement</t>
    </r>
  </si>
  <si>
    <r>
      <t xml:space="preserve">Le candidat proposant le délai le plus court obtient la note maximum, soit 5 points. 
</t>
    </r>
    <r>
      <rPr>
        <i/>
        <sz val="12"/>
        <rFont val="Times New Roman"/>
        <family val="1"/>
      </rPr>
      <t xml:space="preserve">Pour les autres candidats, la note est obtenue selon le calcul suivant : 
Note = (Délai le plus court / Délai de l'offre à noter) x 5 
</t>
    </r>
    <r>
      <rPr>
        <sz val="12"/>
        <rFont val="Times New Roman"/>
        <family val="1"/>
      </rPr>
      <t>Le délai sera exprimé en semaine(s).</t>
    </r>
  </si>
  <si>
    <r>
      <rPr>
        <b/>
        <sz val="12"/>
        <rFont val="Times New Roman"/>
        <family val="1"/>
      </rPr>
      <t>Délai d'approvisionnement des pièces détachées</t>
    </r>
    <r>
      <rPr>
        <sz val="12"/>
        <rFont val="Times New Roman"/>
        <family val="1"/>
      </rPr>
      <t xml:space="preserve">
</t>
    </r>
    <r>
      <rPr>
        <i/>
        <sz val="12"/>
        <rFont val="Times New Roman"/>
        <family val="1"/>
      </rPr>
      <t>Exprimé en heures pour une commande passée avant 16h00</t>
    </r>
    <r>
      <rPr>
        <sz val="12"/>
        <rFont val="Times New Roman"/>
        <family val="1"/>
      </rPr>
      <t xml:space="preserve">
Note = (Délai le plus court / Délai de l'offre à noter) x 5</t>
    </r>
  </si>
  <si>
    <r>
      <rPr>
        <b/>
        <sz val="12"/>
        <rFont val="Times New Roman"/>
        <family val="1"/>
      </rPr>
      <t xml:space="preserve">Délais d'intervention en cas de panne </t>
    </r>
    <r>
      <rPr>
        <sz val="12"/>
        <rFont val="Times New Roman"/>
        <family val="1"/>
      </rPr>
      <t xml:space="preserve">
</t>
    </r>
    <r>
      <rPr>
        <i/>
        <sz val="12"/>
        <rFont val="Times New Roman"/>
        <family val="1"/>
      </rPr>
      <t>Exprimé en heures, pour un appel passé à 10h00</t>
    </r>
    <r>
      <rPr>
        <sz val="12"/>
        <rFont val="Times New Roman"/>
        <family val="1"/>
      </rPr>
      <t xml:space="preserve">
Note = (Délai le plus court / Délai de l'offre à noter) x 5</t>
    </r>
  </si>
  <si>
    <t>Veuillez indiquez ici les dimensions de la zone de chargement ou du coffre.</t>
  </si>
  <si>
    <r>
      <rPr>
        <b/>
        <sz val="14"/>
        <rFont val="Times New Roman"/>
        <family val="1"/>
      </rPr>
      <t>Sécurité / aide à la conduite (30%)</t>
    </r>
    <r>
      <rPr>
        <sz val="12"/>
        <rFont val="Times New Roman"/>
        <family val="1"/>
      </rPr>
      <t xml:space="preserve">
</t>
    </r>
    <r>
      <rPr>
        <i/>
        <sz val="12"/>
        <rFont val="Times New Roman"/>
        <family val="1"/>
      </rPr>
      <t>- Caméra de recul + radars AR/AV
- Alerte angle mort / aide maintien voie (si dispo)
- Régulateur/limiteur
- Phares auto / essuie-glaces auto (optionnel)</t>
    </r>
    <r>
      <rPr>
        <sz val="12"/>
        <rFont val="Times New Roman"/>
        <family val="1"/>
      </rPr>
      <t xml:space="preserve">
- Boite automatique souhaitée (maximum de point)</t>
    </r>
  </si>
  <si>
    <t>Veuillez indiquez ici la puissance maxi du véhicule. 
Valeurs issues de la documentation constructeur / COC pour la configuration proposée (motorisation, PTAC, boîte, etc.). À défaut, valeur non prise en compte donc 0 / 5 points</t>
  </si>
  <si>
    <t>Veuillez indiquez ici l'autonomie du véhicule en km en cycle combiné. 
Valeurs issues de la documentation constructeur / COC pour la configuration proposée (motorisation, PTAC, boîte, etc.). À défaut, valeur non prise en compte donc 0 / 5 points</t>
  </si>
  <si>
    <t>Veuillez indiquez ici le temps de recharge exprimé en minutes sur une borne de type Walbox (ou équivalent) en 7 kW T2
Valeurs issues de la documentation constructeur / COC pour la configuration proposée (motorisation, PTAC, boîte, etc.). À défaut, valeur non prise en compte donc 0 / 5 points</t>
  </si>
  <si>
    <t>Veuillez indiquez ici le nombre de cycle de recharge...
Valeurs issues de la documentation constructeur / COC pour la configuration proposée (motorisation, PTAC, boîte, etc.). À défaut, valeur non prise en compte donc 0 / 5 points</t>
  </si>
  <si>
    <r>
      <t xml:space="preserve">Puissance du véhicule maxi (exprimé en kW) </t>
    </r>
    <r>
      <rPr>
        <sz val="12"/>
        <color rgb="FFFF0000"/>
        <rFont val="Times New Roman"/>
        <family val="1"/>
      </rPr>
      <t xml:space="preserve"> :
</t>
    </r>
    <r>
      <rPr>
        <sz val="12"/>
        <rFont val="Times New Roman"/>
        <family val="1"/>
      </rPr>
      <t xml:space="preserve">
Note = (Valeur candidat / Meilleure valeur) × 5 
(plafonnée à 5)</t>
    </r>
  </si>
  <si>
    <r>
      <t xml:space="preserve">Autonomie en </t>
    </r>
    <r>
      <rPr>
        <b/>
        <sz val="12"/>
        <rFont val="Times New Roman"/>
        <family val="1"/>
      </rPr>
      <t>cycle combiné</t>
    </r>
    <r>
      <rPr>
        <sz val="12"/>
        <rFont val="Times New Roman"/>
        <family val="1"/>
      </rPr>
      <t xml:space="preserve"> (</t>
    </r>
    <r>
      <rPr>
        <sz val="12"/>
        <color rgb="FFFF0000"/>
        <rFont val="Times New Roman"/>
        <family val="1"/>
      </rPr>
      <t>exprimée en km</t>
    </r>
    <r>
      <rPr>
        <sz val="12"/>
        <rFont val="Times New Roman"/>
        <family val="1"/>
      </rPr>
      <t>) :
Note = (Valeur candidat / Meilleure valeur) × 5  
(plafonnée à 5)</t>
    </r>
  </si>
  <si>
    <r>
      <t>Temps de recharge sur borne Wallbox 7kW T2 (</t>
    </r>
    <r>
      <rPr>
        <sz val="12"/>
        <color rgb="FFFF0000"/>
        <rFont val="Times New Roman"/>
        <family val="1"/>
      </rPr>
      <t>exprimé en minutes</t>
    </r>
    <r>
      <rPr>
        <sz val="12"/>
        <rFont val="Times New Roman"/>
        <family val="1"/>
      </rPr>
      <t>)
Note = (Meilleure valeur / Valeur candidat) × 5 
(plafonnée à 5)</t>
    </r>
  </si>
  <si>
    <r>
      <t>Nombre de cycle de recharge des batteries (</t>
    </r>
    <r>
      <rPr>
        <sz val="12"/>
        <color rgb="FFFF0000"/>
        <rFont val="Times New Roman"/>
        <family val="1"/>
      </rPr>
      <t>exprimé en cycle complet de 0 à 100%</t>
    </r>
    <r>
      <rPr>
        <sz val="12"/>
        <rFont val="Times New Roman"/>
        <family val="1"/>
      </rPr>
      <t>)  :
Note = (Valeur candidat / Meilleure valeur) × 5  
(plafonnée à 5)</t>
    </r>
  </si>
  <si>
    <t xml:space="preserve">MARCHÉ PUBLIC DE FOURNITURES COURANTES ET DE SERVICES
Location d'un véhicule utilitaire neuf 3 places (Type Citroën Jumpy, Peugeot Expert ou équivalent) en motorisation électrique pour les services technique de Quimper Bretagne Occientale - 36 mois - 35 000 km
CONSULTATION N°5B26004
Cadre de Mémoire Technique (CMT)
</t>
  </si>
  <si>
    <t>Qualité du service après-vente  (20%)</t>
  </si>
  <si>
    <t>Performances environnementales et consommations (30%)</t>
  </si>
  <si>
    <r>
      <t xml:space="preserve">Equipements de série proposés et garantie proposée (50%)
</t>
    </r>
    <r>
      <rPr>
        <b/>
        <i/>
        <sz val="12"/>
        <color theme="1" tint="0.34998626667073579"/>
        <rFont val="Times New Roman"/>
        <family val="1"/>
      </rPr>
      <t>Chaque item est noté sur 5
La note finale du sous-critère (sur 5) = moyenne pondérée des items (avec % indiqués)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</si>
</sst>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4"/>
      <color theme="0" tint="-0.499984740745262"/>
      <name val="Calibri"/>
      <family val="2"/>
      <scheme val="minor"/>
    </font>
    <font>
      <sz val="14"/>
      <color theme="0" tint="-0.499984740745262"/>
      <name val="Calibri"/>
      <family val="2"/>
      <scheme val="minor"/>
    </font>
    <font>
      <sz val="20"/>
      <name val="Times New Roman"/>
      <family val="1"/>
    </font>
    <font>
      <sz val="10"/>
      <name val="Times New Roman"/>
      <family val="1"/>
    </font>
    <font>
      <sz val="12"/>
      <name val="Times New Roman"/>
      <family val="1"/>
    </font>
    <font>
      <i/>
      <sz val="14"/>
      <color rgb="FFFF0000"/>
      <name val="Times New Roman"/>
      <family val="1"/>
    </font>
    <font>
      <b/>
      <sz val="14"/>
      <color rgb="FFFF0000"/>
      <name val="Times New Roman"/>
      <family val="1"/>
    </font>
    <font>
      <b/>
      <sz val="12"/>
      <name val="Times New Roman"/>
      <family val="1"/>
    </font>
    <font>
      <b/>
      <sz val="12"/>
      <color theme="0" tint="-4.9989318521683403E-2"/>
      <name val="Times New Roman"/>
      <family val="1"/>
    </font>
    <font>
      <b/>
      <sz val="20"/>
      <color theme="5" tint="-0.249977111117893"/>
      <name val="Times New Roman"/>
      <family val="1"/>
    </font>
    <font>
      <b/>
      <sz val="14"/>
      <name val="Times New Roman"/>
      <family val="1"/>
    </font>
    <font>
      <i/>
      <sz val="12"/>
      <color theme="0" tint="-0.34998626667073579"/>
      <name val="Times New Roman"/>
      <family val="1"/>
    </font>
    <font>
      <i/>
      <sz val="12"/>
      <name val="Times New Roman"/>
      <family val="1"/>
    </font>
    <font>
      <i/>
      <sz val="12"/>
      <color rgb="FFFF0000"/>
      <name val="Times New Roman"/>
      <family val="1"/>
    </font>
    <font>
      <sz val="12"/>
      <color theme="0"/>
      <name val="Times New Roman"/>
      <family val="1"/>
    </font>
    <font>
      <b/>
      <sz val="12"/>
      <color theme="0"/>
      <name val="Times New Roman"/>
      <family val="1"/>
    </font>
    <font>
      <sz val="12"/>
      <color rgb="FFFF0000"/>
      <name val="Times New Roman"/>
      <family val="1"/>
    </font>
    <font>
      <i/>
      <sz val="12"/>
      <color theme="0" tint="-0.249977111117893"/>
      <name val="Times New Roman"/>
      <family val="1"/>
    </font>
    <font>
      <i/>
      <sz val="12"/>
      <color theme="0" tint="-0.14999847407452621"/>
      <name val="Times New Roman"/>
      <family val="1"/>
    </font>
    <font>
      <b/>
      <sz val="18"/>
      <color rgb="FFFF0000"/>
      <name val="Calibri"/>
      <family val="2"/>
      <scheme val="minor"/>
    </font>
    <font>
      <sz val="14"/>
      <color rgb="FFFF0000"/>
      <name val="Calibri"/>
      <family val="2"/>
      <scheme val="minor"/>
    </font>
    <font>
      <b/>
      <i/>
      <sz val="12"/>
      <color theme="1" tint="0.34998626667073579"/>
      <name val="Times New Roman"/>
      <family val="1"/>
    </font>
  </fonts>
  <fills count="8">
    <fill>
      <patternFill patternType="none"/>
    </fill>
    <fill>
      <patternFill patternType="gray125"/>
    </fill>
    <fill>
      <patternFill patternType="solid">
        <fgColor theme="3"/>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249977111117893"/>
        <bgColor indexed="64"/>
      </patternFill>
    </fill>
  </fills>
  <borders count="2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medium">
        <color indexed="64"/>
      </right>
      <top/>
      <bottom/>
      <diagonal/>
    </border>
  </borders>
  <cellStyleXfs count="1">
    <xf numFmtId="0" fontId="0" fillId="0" borderId="0"/>
  </cellStyleXfs>
  <cellXfs count="75">
    <xf numFmtId="0" fontId="0" fillId="0" borderId="0" xfId="0"/>
    <xf numFmtId="0" fontId="3" fillId="0" borderId="0" xfId="0" applyFont="1" applyProtection="1">
      <protection hidden="1"/>
    </xf>
    <xf numFmtId="0" fontId="4" fillId="0" borderId="0" xfId="0" applyFont="1" applyProtection="1">
      <protection hidden="1"/>
    </xf>
    <xf numFmtId="0" fontId="5" fillId="0" borderId="0" xfId="0" applyFont="1" applyProtection="1">
      <protection hidden="1"/>
    </xf>
    <xf numFmtId="0" fontId="6" fillId="0" borderId="0" xfId="0" applyFont="1" applyAlignment="1" applyProtection="1">
      <alignment horizontal="right" vertical="center"/>
      <protection hidden="1"/>
    </xf>
    <xf numFmtId="0" fontId="7"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5" fillId="0" borderId="0" xfId="0" applyFont="1" applyAlignment="1" applyProtection="1">
      <alignment vertical="center"/>
      <protection hidden="1"/>
    </xf>
    <xf numFmtId="0" fontId="5" fillId="0" borderId="0" xfId="0" applyFont="1" applyAlignment="1" applyProtection="1">
      <alignment horizontal="center" vertical="center"/>
      <protection hidden="1"/>
    </xf>
    <xf numFmtId="0" fontId="8" fillId="4" borderId="13" xfId="0" applyFont="1" applyFill="1" applyBorder="1" applyAlignment="1" applyProtection="1">
      <alignment horizontal="center" vertical="center" wrapText="1"/>
      <protection hidden="1"/>
    </xf>
    <xf numFmtId="0" fontId="8" fillId="4" borderId="13" xfId="0" applyFont="1" applyFill="1" applyBorder="1" applyAlignment="1" applyProtection="1">
      <alignment horizontal="justify" vertical="center" wrapText="1"/>
      <protection hidden="1"/>
    </xf>
    <xf numFmtId="0" fontId="5" fillId="5" borderId="17" xfId="0" applyFont="1" applyFill="1" applyBorder="1" applyAlignment="1" applyProtection="1">
      <alignment horizontal="center" vertical="center"/>
      <protection locked="0"/>
    </xf>
    <xf numFmtId="0" fontId="5" fillId="3" borderId="17" xfId="0" applyFont="1" applyFill="1" applyBorder="1" applyAlignment="1" applyProtection="1">
      <alignment horizontal="center" vertical="center"/>
      <protection locked="0"/>
    </xf>
    <xf numFmtId="0" fontId="12" fillId="6" borderId="18" xfId="0" applyFont="1" applyFill="1" applyBorder="1" applyAlignment="1" applyProtection="1">
      <alignment horizontal="justify" vertical="center" wrapText="1"/>
      <protection hidden="1"/>
    </xf>
    <xf numFmtId="0" fontId="15" fillId="7" borderId="22" xfId="0" applyFont="1" applyFill="1" applyBorder="1" applyAlignment="1" applyProtection="1">
      <alignment horizontal="justify" vertical="center" wrapText="1"/>
      <protection hidden="1"/>
    </xf>
    <xf numFmtId="0" fontId="15" fillId="7" borderId="23" xfId="0" applyFont="1" applyFill="1" applyBorder="1" applyAlignment="1" applyProtection="1">
      <alignment horizontal="justify" vertical="center" wrapText="1"/>
      <protection hidden="1"/>
    </xf>
    <xf numFmtId="0" fontId="16" fillId="7" borderId="23" xfId="0" applyFont="1" applyFill="1" applyBorder="1" applyAlignment="1" applyProtection="1">
      <alignment horizontal="right" vertical="center" wrapText="1"/>
      <protection hidden="1"/>
    </xf>
    <xf numFmtId="0" fontId="15" fillId="7" borderId="24" xfId="0" applyFont="1" applyFill="1" applyBorder="1" applyAlignment="1" applyProtection="1">
      <alignment horizontal="center" vertical="center" wrapText="1"/>
      <protection hidden="1"/>
    </xf>
    <xf numFmtId="0" fontId="16" fillId="7" borderId="22" xfId="0" applyFont="1" applyFill="1" applyBorder="1" applyAlignment="1" applyProtection="1">
      <alignment horizontal="right" vertical="center"/>
      <protection locked="0"/>
    </xf>
    <xf numFmtId="0" fontId="15" fillId="7" borderId="24" xfId="0" applyFont="1" applyFill="1" applyBorder="1" applyAlignment="1" applyProtection="1">
      <alignment horizontal="center" vertical="center"/>
      <protection locked="0"/>
    </xf>
    <xf numFmtId="0" fontId="18" fillId="6" borderId="18" xfId="0" applyFont="1" applyFill="1" applyBorder="1" applyAlignment="1" applyProtection="1">
      <alignment horizontal="left" vertical="center" wrapText="1"/>
      <protection hidden="1"/>
    </xf>
    <xf numFmtId="0" fontId="18" fillId="6" borderId="18" xfId="0" applyFont="1" applyFill="1" applyBorder="1" applyAlignment="1" applyProtection="1">
      <alignment horizontal="justify" vertical="center" wrapText="1"/>
      <protection hidden="1"/>
    </xf>
    <xf numFmtId="0" fontId="0" fillId="0" borderId="0" xfId="0" applyAlignment="1">
      <alignment horizontal="center"/>
    </xf>
    <xf numFmtId="0" fontId="0" fillId="0" borderId="0" xfId="0" applyAlignment="1">
      <alignment horizontal="center" vertical="center"/>
    </xf>
    <xf numFmtId="0" fontId="19" fillId="0" borderId="18" xfId="0" applyFont="1" applyBorder="1" applyAlignment="1" applyProtection="1">
      <alignment horizontal="justify" vertical="center" wrapText="1"/>
      <protection hidden="1"/>
    </xf>
    <xf numFmtId="0" fontId="20" fillId="0" borderId="0" xfId="0" applyFont="1"/>
    <xf numFmtId="0" fontId="8" fillId="4" borderId="0" xfId="0" applyFont="1" applyFill="1" applyBorder="1" applyAlignment="1" applyProtection="1">
      <alignment horizontal="center" vertical="center" wrapText="1"/>
      <protection hidden="1"/>
    </xf>
    <xf numFmtId="0" fontId="9" fillId="2" borderId="5" xfId="0" applyFont="1" applyFill="1" applyBorder="1" applyAlignment="1" applyProtection="1">
      <alignment horizontal="center" vertical="center" wrapText="1"/>
      <protection hidden="1"/>
    </xf>
    <xf numFmtId="0" fontId="8" fillId="4" borderId="3" xfId="0" applyFont="1" applyFill="1" applyBorder="1" applyAlignment="1" applyProtection="1">
      <alignment horizontal="center" vertical="center" wrapText="1"/>
      <protection hidden="1"/>
    </xf>
    <xf numFmtId="0" fontId="8" fillId="4" borderId="4" xfId="0" applyFont="1" applyFill="1" applyBorder="1" applyAlignment="1" applyProtection="1">
      <alignment horizontal="justify" vertical="center" wrapText="1"/>
      <protection hidden="1"/>
    </xf>
    <xf numFmtId="0" fontId="8" fillId="4" borderId="27" xfId="0" applyFont="1" applyFill="1" applyBorder="1" applyAlignment="1" applyProtection="1">
      <alignment horizontal="justify" vertical="center" wrapText="1"/>
      <protection hidden="1"/>
    </xf>
    <xf numFmtId="0" fontId="1" fillId="0" borderId="0" xfId="0" applyFont="1" applyAlignment="1" applyProtection="1">
      <alignment horizontal="center" wrapText="1"/>
      <protection hidden="1"/>
    </xf>
    <xf numFmtId="0" fontId="2" fillId="0" borderId="0" xfId="0" applyFont="1" applyAlignment="1" applyProtection="1">
      <alignment horizontal="center" wrapText="1"/>
      <protection hidden="1"/>
    </xf>
    <xf numFmtId="0" fontId="8" fillId="0" borderId="1" xfId="0" applyFont="1" applyBorder="1" applyAlignment="1" applyProtection="1">
      <alignment horizontal="right" vertical="center"/>
      <protection hidden="1"/>
    </xf>
    <xf numFmtId="0" fontId="9" fillId="2" borderId="2" xfId="0" applyFont="1" applyFill="1" applyBorder="1" applyAlignment="1" applyProtection="1">
      <alignment horizontal="left" vertical="center"/>
      <protection hidden="1"/>
    </xf>
    <xf numFmtId="0" fontId="9" fillId="2" borderId="3" xfId="0" applyFont="1" applyFill="1" applyBorder="1" applyAlignment="1" applyProtection="1">
      <alignment horizontal="left" vertical="center"/>
      <protection hidden="1"/>
    </xf>
    <xf numFmtId="0" fontId="9" fillId="2" borderId="4" xfId="0" applyFont="1" applyFill="1" applyBorder="1" applyAlignment="1" applyProtection="1">
      <alignment horizontal="left" vertical="center"/>
      <protection hidden="1"/>
    </xf>
    <xf numFmtId="0" fontId="9" fillId="2" borderId="6" xfId="0" applyFont="1" applyFill="1" applyBorder="1" applyAlignment="1" applyProtection="1">
      <alignment horizontal="left" vertical="center"/>
      <protection hidden="1"/>
    </xf>
    <xf numFmtId="0" fontId="9" fillId="2" borderId="1" xfId="0" applyFont="1" applyFill="1" applyBorder="1" applyAlignment="1" applyProtection="1">
      <alignment horizontal="left" vertical="center"/>
      <protection hidden="1"/>
    </xf>
    <xf numFmtId="0" fontId="9" fillId="2" borderId="7" xfId="0" applyFont="1" applyFill="1" applyBorder="1" applyAlignment="1" applyProtection="1">
      <alignment horizontal="left" vertical="center"/>
      <protection hidden="1"/>
    </xf>
    <xf numFmtId="0" fontId="9" fillId="2" borderId="5" xfId="0" applyFont="1" applyFill="1" applyBorder="1" applyAlignment="1" applyProtection="1">
      <alignment horizontal="center" vertical="center"/>
      <protection hidden="1"/>
    </xf>
    <xf numFmtId="0" fontId="9" fillId="2" borderId="8" xfId="0" applyFont="1" applyFill="1" applyBorder="1" applyAlignment="1" applyProtection="1">
      <alignment horizontal="center" vertical="center"/>
      <protection hidden="1"/>
    </xf>
    <xf numFmtId="0" fontId="9" fillId="2" borderId="5" xfId="0" applyFont="1" applyFill="1" applyBorder="1" applyAlignment="1" applyProtection="1">
      <alignment horizontal="center" vertical="center" wrapText="1"/>
      <protection hidden="1"/>
    </xf>
    <xf numFmtId="0" fontId="9" fillId="2" borderId="8" xfId="0" applyFont="1" applyFill="1" applyBorder="1" applyAlignment="1" applyProtection="1">
      <alignment horizontal="center" vertical="center" wrapText="1"/>
      <protection hidden="1"/>
    </xf>
    <xf numFmtId="0" fontId="5" fillId="3" borderId="19" xfId="0" applyFont="1" applyFill="1" applyBorder="1" applyAlignment="1" applyProtection="1">
      <alignment horizontal="justify" vertical="center" wrapText="1"/>
      <protection hidden="1"/>
    </xf>
    <xf numFmtId="0" fontId="5" fillId="3" borderId="20" xfId="0" applyFont="1" applyFill="1" applyBorder="1" applyAlignment="1" applyProtection="1">
      <alignment horizontal="justify" vertical="center" wrapText="1"/>
      <protection hidden="1"/>
    </xf>
    <xf numFmtId="0" fontId="5" fillId="3" borderId="21" xfId="0" applyFont="1" applyFill="1" applyBorder="1" applyAlignment="1" applyProtection="1">
      <alignment horizontal="justify" vertical="center" wrapText="1"/>
      <protection hidden="1"/>
    </xf>
    <xf numFmtId="0" fontId="10" fillId="3" borderId="9" xfId="0" applyFont="1" applyFill="1" applyBorder="1" applyAlignment="1" applyProtection="1">
      <alignment horizontal="center" vertical="center"/>
      <protection hidden="1"/>
    </xf>
    <xf numFmtId="0" fontId="10" fillId="3" borderId="10" xfId="0" applyFont="1" applyFill="1" applyBorder="1" applyAlignment="1" applyProtection="1">
      <alignment horizontal="center" vertical="center"/>
      <protection hidden="1"/>
    </xf>
    <xf numFmtId="0" fontId="10" fillId="3" borderId="11" xfId="0" applyFont="1" applyFill="1" applyBorder="1" applyAlignment="1" applyProtection="1">
      <alignment horizontal="center" vertical="center"/>
      <protection hidden="1"/>
    </xf>
    <xf numFmtId="0" fontId="5" fillId="3" borderId="19" xfId="0" applyFont="1" applyFill="1" applyBorder="1" applyAlignment="1" applyProtection="1">
      <alignment horizontal="justify" vertical="top" wrapText="1"/>
      <protection hidden="1"/>
    </xf>
    <xf numFmtId="0" fontId="5" fillId="3" borderId="20" xfId="0" applyFont="1" applyFill="1" applyBorder="1" applyAlignment="1" applyProtection="1">
      <alignment horizontal="justify" vertical="top" wrapText="1"/>
      <protection hidden="1"/>
    </xf>
    <xf numFmtId="0" fontId="5" fillId="3" borderId="21" xfId="0" applyFont="1" applyFill="1" applyBorder="1" applyAlignment="1" applyProtection="1">
      <alignment horizontal="justify" vertical="top" wrapText="1"/>
      <protection hidden="1"/>
    </xf>
    <xf numFmtId="0" fontId="5" fillId="5" borderId="19" xfId="0" applyFont="1" applyFill="1" applyBorder="1" applyAlignment="1" applyProtection="1">
      <alignment horizontal="justify" vertical="center" wrapText="1"/>
      <protection hidden="1"/>
    </xf>
    <xf numFmtId="0" fontId="5" fillId="5" borderId="20" xfId="0" applyFont="1" applyFill="1" applyBorder="1" applyAlignment="1" applyProtection="1">
      <alignment horizontal="justify" vertical="center" wrapText="1"/>
      <protection hidden="1"/>
    </xf>
    <xf numFmtId="0" fontId="5" fillId="5" borderId="21" xfId="0" applyFont="1" applyFill="1" applyBorder="1" applyAlignment="1" applyProtection="1">
      <alignment horizontal="justify" vertical="center" wrapText="1"/>
      <protection hidden="1"/>
    </xf>
    <xf numFmtId="0" fontId="5" fillId="5" borderId="25" xfId="0" applyFont="1" applyFill="1" applyBorder="1" applyAlignment="1" applyProtection="1">
      <alignment horizontal="justify" vertical="center" wrapText="1"/>
      <protection hidden="1"/>
    </xf>
    <xf numFmtId="0" fontId="5" fillId="5" borderId="26" xfId="0" applyFont="1" applyFill="1" applyBorder="1" applyAlignment="1" applyProtection="1">
      <alignment horizontal="justify" vertical="center" wrapText="1"/>
      <protection hidden="1"/>
    </xf>
    <xf numFmtId="0" fontId="5" fillId="5" borderId="18" xfId="0" applyFont="1" applyFill="1" applyBorder="1" applyAlignment="1" applyProtection="1">
      <alignment horizontal="justify" vertical="center" wrapText="1"/>
      <protection hidden="1"/>
    </xf>
    <xf numFmtId="0" fontId="21" fillId="0" borderId="0" xfId="0" applyFont="1" applyAlignment="1">
      <alignment horizontal="left" vertical="top" wrapText="1"/>
    </xf>
    <xf numFmtId="0" fontId="21" fillId="0" borderId="0" xfId="0" applyFont="1" applyAlignment="1">
      <alignment horizontal="left" vertical="top"/>
    </xf>
    <xf numFmtId="0" fontId="16" fillId="7" borderId="22" xfId="0" applyFont="1" applyFill="1" applyBorder="1" applyAlignment="1" applyProtection="1">
      <alignment horizontal="right" vertical="center"/>
      <protection locked="0"/>
    </xf>
    <xf numFmtId="0" fontId="16" fillId="7" borderId="23" xfId="0" applyFont="1" applyFill="1" applyBorder="1" applyAlignment="1" applyProtection="1">
      <alignment horizontal="right" vertical="center"/>
      <protection locked="0"/>
    </xf>
    <xf numFmtId="0" fontId="8" fillId="4" borderId="2" xfId="0" applyFont="1" applyFill="1" applyBorder="1" applyAlignment="1" applyProtection="1">
      <alignment horizontal="left" vertical="top" wrapText="1"/>
      <protection hidden="1"/>
    </xf>
    <xf numFmtId="0" fontId="8" fillId="4" borderId="3" xfId="0" applyFont="1" applyFill="1" applyBorder="1" applyAlignment="1" applyProtection="1">
      <alignment horizontal="left" vertical="top" wrapText="1"/>
      <protection hidden="1"/>
    </xf>
    <xf numFmtId="0" fontId="8" fillId="4" borderId="25" xfId="0" applyFont="1" applyFill="1" applyBorder="1" applyAlignment="1" applyProtection="1">
      <alignment horizontal="left" vertical="top" wrapText="1"/>
      <protection hidden="1"/>
    </xf>
    <xf numFmtId="0" fontId="8" fillId="4" borderId="26" xfId="0" applyFont="1" applyFill="1" applyBorder="1" applyAlignment="1" applyProtection="1">
      <alignment horizontal="left" vertical="top" wrapText="1"/>
      <protection hidden="1"/>
    </xf>
    <xf numFmtId="0" fontId="8" fillId="4" borderId="12" xfId="0" applyFont="1" applyFill="1" applyBorder="1" applyAlignment="1" applyProtection="1">
      <alignment horizontal="justify" vertical="center" wrapText="1"/>
      <protection hidden="1"/>
    </xf>
    <xf numFmtId="0" fontId="8" fillId="4" borderId="13" xfId="0" applyFont="1" applyFill="1" applyBorder="1" applyAlignment="1" applyProtection="1">
      <alignment horizontal="justify" vertical="center" wrapText="1"/>
      <protection hidden="1"/>
    </xf>
    <xf numFmtId="0" fontId="5" fillId="5" borderId="14" xfId="0" applyFont="1" applyFill="1" applyBorder="1" applyAlignment="1" applyProtection="1">
      <alignment horizontal="justify" vertical="top" wrapText="1"/>
      <protection hidden="1"/>
    </xf>
    <xf numFmtId="0" fontId="5" fillId="5" borderId="15" xfId="0" applyFont="1" applyFill="1" applyBorder="1" applyAlignment="1" applyProtection="1">
      <alignment horizontal="justify" vertical="top" wrapText="1"/>
      <protection hidden="1"/>
    </xf>
    <xf numFmtId="0" fontId="5" fillId="5" borderId="16" xfId="0" applyFont="1" applyFill="1" applyBorder="1" applyAlignment="1" applyProtection="1">
      <alignment horizontal="justify" vertical="top" wrapText="1"/>
      <protection hidden="1"/>
    </xf>
    <xf numFmtId="0" fontId="5" fillId="5" borderId="19" xfId="0" applyFont="1" applyFill="1" applyBorder="1" applyAlignment="1" applyProtection="1">
      <alignment horizontal="justify" vertical="top" wrapText="1"/>
      <protection hidden="1"/>
    </xf>
    <xf numFmtId="0" fontId="5" fillId="5" borderId="20" xfId="0" applyFont="1" applyFill="1" applyBorder="1" applyAlignment="1" applyProtection="1">
      <alignment horizontal="justify" vertical="top" wrapText="1"/>
      <protection hidden="1"/>
    </xf>
    <xf numFmtId="0" fontId="5" fillId="5" borderId="21" xfId="0" applyFont="1" applyFill="1" applyBorder="1" applyAlignment="1" applyProtection="1">
      <alignment horizontal="justify" vertical="top" wrapText="1"/>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2372590</xdr:colOff>
      <xdr:row>0</xdr:row>
      <xdr:rowOff>0</xdr:rowOff>
    </xdr:from>
    <xdr:to>
      <xdr:col>6</xdr:col>
      <xdr:colOff>1160318</xdr:colOff>
      <xdr:row>0</xdr:row>
      <xdr:rowOff>1404964</xdr:rowOff>
    </xdr:to>
    <xdr:pic>
      <xdr:nvPicPr>
        <xdr:cNvPr id="3" name="Image 2">
          <a:extLst>
            <a:ext uri="{FF2B5EF4-FFF2-40B4-BE49-F238E27FC236}">
              <a16:creationId xmlns:a16="http://schemas.microsoft.com/office/drawing/2014/main" id="{0E2098FE-C4F3-44A1-8E49-14B5D4299D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20590" y="0"/>
          <a:ext cx="3827319" cy="140496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28DA7-AD5E-4BC5-ABAD-3CB5E934E35F}">
  <sheetPr>
    <pageSetUpPr fitToPage="1"/>
  </sheetPr>
  <dimension ref="A1:I36"/>
  <sheetViews>
    <sheetView tabSelected="1" zoomScale="55" zoomScaleNormal="55" workbookViewId="0">
      <selection activeCell="Q1" sqref="Q1"/>
    </sheetView>
  </sheetViews>
  <sheetFormatPr baseColWidth="10" defaultColWidth="11.42578125" defaultRowHeight="15" x14ac:dyDescent="0.25"/>
  <cols>
    <col min="5" max="5" width="62.28515625" customWidth="1"/>
    <col min="6" max="6" width="13.28515625" style="22" customWidth="1"/>
    <col min="7" max="7" width="74.5703125" customWidth="1"/>
    <col min="8" max="8" width="19.5703125" style="23" customWidth="1"/>
    <col min="9" max="9" width="13.140625" style="23" customWidth="1"/>
    <col min="261" max="261" width="62.28515625" customWidth="1"/>
    <col min="262" max="262" width="13.28515625" customWidth="1"/>
    <col min="263" max="263" width="43.28515625" customWidth="1"/>
    <col min="264" max="264" width="13.140625" customWidth="1"/>
    <col min="517" max="517" width="62.28515625" customWidth="1"/>
    <col min="518" max="518" width="13.28515625" customWidth="1"/>
    <col min="519" max="519" width="43.28515625" customWidth="1"/>
    <col min="520" max="520" width="13.140625" customWidth="1"/>
    <col min="773" max="773" width="62.28515625" customWidth="1"/>
    <col min="774" max="774" width="13.28515625" customWidth="1"/>
    <col min="775" max="775" width="43.28515625" customWidth="1"/>
    <col min="776" max="776" width="13.140625" customWidth="1"/>
    <col min="1029" max="1029" width="62.28515625" customWidth="1"/>
    <col min="1030" max="1030" width="13.28515625" customWidth="1"/>
    <col min="1031" max="1031" width="43.28515625" customWidth="1"/>
    <col min="1032" max="1032" width="13.140625" customWidth="1"/>
    <col min="1285" max="1285" width="62.28515625" customWidth="1"/>
    <col min="1286" max="1286" width="13.28515625" customWidth="1"/>
    <col min="1287" max="1287" width="43.28515625" customWidth="1"/>
    <col min="1288" max="1288" width="13.140625" customWidth="1"/>
    <col min="1541" max="1541" width="62.28515625" customWidth="1"/>
    <col min="1542" max="1542" width="13.28515625" customWidth="1"/>
    <col min="1543" max="1543" width="43.28515625" customWidth="1"/>
    <col min="1544" max="1544" width="13.140625" customWidth="1"/>
    <col min="1797" max="1797" width="62.28515625" customWidth="1"/>
    <col min="1798" max="1798" width="13.28515625" customWidth="1"/>
    <col min="1799" max="1799" width="43.28515625" customWidth="1"/>
    <col min="1800" max="1800" width="13.140625" customWidth="1"/>
    <col min="2053" max="2053" width="62.28515625" customWidth="1"/>
    <col min="2054" max="2054" width="13.28515625" customWidth="1"/>
    <col min="2055" max="2055" width="43.28515625" customWidth="1"/>
    <col min="2056" max="2056" width="13.140625" customWidth="1"/>
    <col min="2309" max="2309" width="62.28515625" customWidth="1"/>
    <col min="2310" max="2310" width="13.28515625" customWidth="1"/>
    <col min="2311" max="2311" width="43.28515625" customWidth="1"/>
    <col min="2312" max="2312" width="13.140625" customWidth="1"/>
    <col min="2565" max="2565" width="62.28515625" customWidth="1"/>
    <col min="2566" max="2566" width="13.28515625" customWidth="1"/>
    <col min="2567" max="2567" width="43.28515625" customWidth="1"/>
    <col min="2568" max="2568" width="13.140625" customWidth="1"/>
    <col min="2821" max="2821" width="62.28515625" customWidth="1"/>
    <col min="2822" max="2822" width="13.28515625" customWidth="1"/>
    <col min="2823" max="2823" width="43.28515625" customWidth="1"/>
    <col min="2824" max="2824" width="13.140625" customWidth="1"/>
    <col min="3077" max="3077" width="62.28515625" customWidth="1"/>
    <col min="3078" max="3078" width="13.28515625" customWidth="1"/>
    <col min="3079" max="3079" width="43.28515625" customWidth="1"/>
    <col min="3080" max="3080" width="13.140625" customWidth="1"/>
    <col min="3333" max="3333" width="62.28515625" customWidth="1"/>
    <col min="3334" max="3334" width="13.28515625" customWidth="1"/>
    <col min="3335" max="3335" width="43.28515625" customWidth="1"/>
    <col min="3336" max="3336" width="13.140625" customWidth="1"/>
    <col min="3589" max="3589" width="62.28515625" customWidth="1"/>
    <col min="3590" max="3590" width="13.28515625" customWidth="1"/>
    <col min="3591" max="3591" width="43.28515625" customWidth="1"/>
    <col min="3592" max="3592" width="13.140625" customWidth="1"/>
    <col min="3845" max="3845" width="62.28515625" customWidth="1"/>
    <col min="3846" max="3846" width="13.28515625" customWidth="1"/>
    <col min="3847" max="3847" width="43.28515625" customWidth="1"/>
    <col min="3848" max="3848" width="13.140625" customWidth="1"/>
    <col min="4101" max="4101" width="62.28515625" customWidth="1"/>
    <col min="4102" max="4102" width="13.28515625" customWidth="1"/>
    <col min="4103" max="4103" width="43.28515625" customWidth="1"/>
    <col min="4104" max="4104" width="13.140625" customWidth="1"/>
    <col min="4357" max="4357" width="62.28515625" customWidth="1"/>
    <col min="4358" max="4358" width="13.28515625" customWidth="1"/>
    <col min="4359" max="4359" width="43.28515625" customWidth="1"/>
    <col min="4360" max="4360" width="13.140625" customWidth="1"/>
    <col min="4613" max="4613" width="62.28515625" customWidth="1"/>
    <col min="4614" max="4614" width="13.28515625" customWidth="1"/>
    <col min="4615" max="4615" width="43.28515625" customWidth="1"/>
    <col min="4616" max="4616" width="13.140625" customWidth="1"/>
    <col min="4869" max="4869" width="62.28515625" customWidth="1"/>
    <col min="4870" max="4870" width="13.28515625" customWidth="1"/>
    <col min="4871" max="4871" width="43.28515625" customWidth="1"/>
    <col min="4872" max="4872" width="13.140625" customWidth="1"/>
    <col min="5125" max="5125" width="62.28515625" customWidth="1"/>
    <col min="5126" max="5126" width="13.28515625" customWidth="1"/>
    <col min="5127" max="5127" width="43.28515625" customWidth="1"/>
    <col min="5128" max="5128" width="13.140625" customWidth="1"/>
    <col min="5381" max="5381" width="62.28515625" customWidth="1"/>
    <col min="5382" max="5382" width="13.28515625" customWidth="1"/>
    <col min="5383" max="5383" width="43.28515625" customWidth="1"/>
    <col min="5384" max="5384" width="13.140625" customWidth="1"/>
    <col min="5637" max="5637" width="62.28515625" customWidth="1"/>
    <col min="5638" max="5638" width="13.28515625" customWidth="1"/>
    <col min="5639" max="5639" width="43.28515625" customWidth="1"/>
    <col min="5640" max="5640" width="13.140625" customWidth="1"/>
    <col min="5893" max="5893" width="62.28515625" customWidth="1"/>
    <col min="5894" max="5894" width="13.28515625" customWidth="1"/>
    <col min="5895" max="5895" width="43.28515625" customWidth="1"/>
    <col min="5896" max="5896" width="13.140625" customWidth="1"/>
    <col min="6149" max="6149" width="62.28515625" customWidth="1"/>
    <col min="6150" max="6150" width="13.28515625" customWidth="1"/>
    <col min="6151" max="6151" width="43.28515625" customWidth="1"/>
    <col min="6152" max="6152" width="13.140625" customWidth="1"/>
    <col min="6405" max="6405" width="62.28515625" customWidth="1"/>
    <col min="6406" max="6406" width="13.28515625" customWidth="1"/>
    <col min="6407" max="6407" width="43.28515625" customWidth="1"/>
    <col min="6408" max="6408" width="13.140625" customWidth="1"/>
    <col min="6661" max="6661" width="62.28515625" customWidth="1"/>
    <col min="6662" max="6662" width="13.28515625" customWidth="1"/>
    <col min="6663" max="6663" width="43.28515625" customWidth="1"/>
    <col min="6664" max="6664" width="13.140625" customWidth="1"/>
    <col min="6917" max="6917" width="62.28515625" customWidth="1"/>
    <col min="6918" max="6918" width="13.28515625" customWidth="1"/>
    <col min="6919" max="6919" width="43.28515625" customWidth="1"/>
    <col min="6920" max="6920" width="13.140625" customWidth="1"/>
    <col min="7173" max="7173" width="62.28515625" customWidth="1"/>
    <col min="7174" max="7174" width="13.28515625" customWidth="1"/>
    <col min="7175" max="7175" width="43.28515625" customWidth="1"/>
    <col min="7176" max="7176" width="13.140625" customWidth="1"/>
    <col min="7429" max="7429" width="62.28515625" customWidth="1"/>
    <col min="7430" max="7430" width="13.28515625" customWidth="1"/>
    <col min="7431" max="7431" width="43.28515625" customWidth="1"/>
    <col min="7432" max="7432" width="13.140625" customWidth="1"/>
    <col min="7685" max="7685" width="62.28515625" customWidth="1"/>
    <col min="7686" max="7686" width="13.28515625" customWidth="1"/>
    <col min="7687" max="7687" width="43.28515625" customWidth="1"/>
    <col min="7688" max="7688" width="13.140625" customWidth="1"/>
    <col min="7941" max="7941" width="62.28515625" customWidth="1"/>
    <col min="7942" max="7942" width="13.28515625" customWidth="1"/>
    <col min="7943" max="7943" width="43.28515625" customWidth="1"/>
    <col min="7944" max="7944" width="13.140625" customWidth="1"/>
    <col min="8197" max="8197" width="62.28515625" customWidth="1"/>
    <col min="8198" max="8198" width="13.28515625" customWidth="1"/>
    <col min="8199" max="8199" width="43.28515625" customWidth="1"/>
    <col min="8200" max="8200" width="13.140625" customWidth="1"/>
    <col min="8453" max="8453" width="62.28515625" customWidth="1"/>
    <col min="8454" max="8454" width="13.28515625" customWidth="1"/>
    <col min="8455" max="8455" width="43.28515625" customWidth="1"/>
    <col min="8456" max="8456" width="13.140625" customWidth="1"/>
    <col min="8709" max="8709" width="62.28515625" customWidth="1"/>
    <col min="8710" max="8710" width="13.28515625" customWidth="1"/>
    <col min="8711" max="8711" width="43.28515625" customWidth="1"/>
    <col min="8712" max="8712" width="13.140625" customWidth="1"/>
    <col min="8965" max="8965" width="62.28515625" customWidth="1"/>
    <col min="8966" max="8966" width="13.28515625" customWidth="1"/>
    <col min="8967" max="8967" width="43.28515625" customWidth="1"/>
    <col min="8968" max="8968" width="13.140625" customWidth="1"/>
    <col min="9221" max="9221" width="62.28515625" customWidth="1"/>
    <col min="9222" max="9222" width="13.28515625" customWidth="1"/>
    <col min="9223" max="9223" width="43.28515625" customWidth="1"/>
    <col min="9224" max="9224" width="13.140625" customWidth="1"/>
    <col min="9477" max="9477" width="62.28515625" customWidth="1"/>
    <col min="9478" max="9478" width="13.28515625" customWidth="1"/>
    <col min="9479" max="9479" width="43.28515625" customWidth="1"/>
    <col min="9480" max="9480" width="13.140625" customWidth="1"/>
    <col min="9733" max="9733" width="62.28515625" customWidth="1"/>
    <col min="9734" max="9734" width="13.28515625" customWidth="1"/>
    <col min="9735" max="9735" width="43.28515625" customWidth="1"/>
    <col min="9736" max="9736" width="13.140625" customWidth="1"/>
    <col min="9989" max="9989" width="62.28515625" customWidth="1"/>
    <col min="9990" max="9990" width="13.28515625" customWidth="1"/>
    <col min="9991" max="9991" width="43.28515625" customWidth="1"/>
    <col min="9992" max="9992" width="13.140625" customWidth="1"/>
    <col min="10245" max="10245" width="62.28515625" customWidth="1"/>
    <col min="10246" max="10246" width="13.28515625" customWidth="1"/>
    <col min="10247" max="10247" width="43.28515625" customWidth="1"/>
    <col min="10248" max="10248" width="13.140625" customWidth="1"/>
    <col min="10501" max="10501" width="62.28515625" customWidth="1"/>
    <col min="10502" max="10502" width="13.28515625" customWidth="1"/>
    <col min="10503" max="10503" width="43.28515625" customWidth="1"/>
    <col min="10504" max="10504" width="13.140625" customWidth="1"/>
    <col min="10757" max="10757" width="62.28515625" customWidth="1"/>
    <col min="10758" max="10758" width="13.28515625" customWidth="1"/>
    <col min="10759" max="10759" width="43.28515625" customWidth="1"/>
    <col min="10760" max="10760" width="13.140625" customWidth="1"/>
    <col min="11013" max="11013" width="62.28515625" customWidth="1"/>
    <col min="11014" max="11014" width="13.28515625" customWidth="1"/>
    <col min="11015" max="11015" width="43.28515625" customWidth="1"/>
    <col min="11016" max="11016" width="13.140625" customWidth="1"/>
    <col min="11269" max="11269" width="62.28515625" customWidth="1"/>
    <col min="11270" max="11270" width="13.28515625" customWidth="1"/>
    <col min="11271" max="11271" width="43.28515625" customWidth="1"/>
    <col min="11272" max="11272" width="13.140625" customWidth="1"/>
    <col min="11525" max="11525" width="62.28515625" customWidth="1"/>
    <col min="11526" max="11526" width="13.28515625" customWidth="1"/>
    <col min="11527" max="11527" width="43.28515625" customWidth="1"/>
    <col min="11528" max="11528" width="13.140625" customWidth="1"/>
    <col min="11781" max="11781" width="62.28515625" customWidth="1"/>
    <col min="11782" max="11782" width="13.28515625" customWidth="1"/>
    <col min="11783" max="11783" width="43.28515625" customWidth="1"/>
    <col min="11784" max="11784" width="13.140625" customWidth="1"/>
    <col min="12037" max="12037" width="62.28515625" customWidth="1"/>
    <col min="12038" max="12038" width="13.28515625" customWidth="1"/>
    <col min="12039" max="12039" width="43.28515625" customWidth="1"/>
    <col min="12040" max="12040" width="13.140625" customWidth="1"/>
    <col min="12293" max="12293" width="62.28515625" customWidth="1"/>
    <col min="12294" max="12294" width="13.28515625" customWidth="1"/>
    <col min="12295" max="12295" width="43.28515625" customWidth="1"/>
    <col min="12296" max="12296" width="13.140625" customWidth="1"/>
    <col min="12549" max="12549" width="62.28515625" customWidth="1"/>
    <col min="12550" max="12550" width="13.28515625" customWidth="1"/>
    <col min="12551" max="12551" width="43.28515625" customWidth="1"/>
    <col min="12552" max="12552" width="13.140625" customWidth="1"/>
    <col min="12805" max="12805" width="62.28515625" customWidth="1"/>
    <col min="12806" max="12806" width="13.28515625" customWidth="1"/>
    <col min="12807" max="12807" width="43.28515625" customWidth="1"/>
    <col min="12808" max="12808" width="13.140625" customWidth="1"/>
    <col min="13061" max="13061" width="62.28515625" customWidth="1"/>
    <col min="13062" max="13062" width="13.28515625" customWidth="1"/>
    <col min="13063" max="13063" width="43.28515625" customWidth="1"/>
    <col min="13064" max="13064" width="13.140625" customWidth="1"/>
    <col min="13317" max="13317" width="62.28515625" customWidth="1"/>
    <col min="13318" max="13318" width="13.28515625" customWidth="1"/>
    <col min="13319" max="13319" width="43.28515625" customWidth="1"/>
    <col min="13320" max="13320" width="13.140625" customWidth="1"/>
    <col min="13573" max="13573" width="62.28515625" customWidth="1"/>
    <col min="13574" max="13574" width="13.28515625" customWidth="1"/>
    <col min="13575" max="13575" width="43.28515625" customWidth="1"/>
    <col min="13576" max="13576" width="13.140625" customWidth="1"/>
    <col min="13829" max="13829" width="62.28515625" customWidth="1"/>
    <col min="13830" max="13830" width="13.28515625" customWidth="1"/>
    <col min="13831" max="13831" width="43.28515625" customWidth="1"/>
    <col min="13832" max="13832" width="13.140625" customWidth="1"/>
    <col min="14085" max="14085" width="62.28515625" customWidth="1"/>
    <col min="14086" max="14086" width="13.28515625" customWidth="1"/>
    <col min="14087" max="14087" width="43.28515625" customWidth="1"/>
    <col min="14088" max="14088" width="13.140625" customWidth="1"/>
    <col min="14341" max="14341" width="62.28515625" customWidth="1"/>
    <col min="14342" max="14342" width="13.28515625" customWidth="1"/>
    <col min="14343" max="14343" width="43.28515625" customWidth="1"/>
    <col min="14344" max="14344" width="13.140625" customWidth="1"/>
    <col min="14597" max="14597" width="62.28515625" customWidth="1"/>
    <col min="14598" max="14598" width="13.28515625" customWidth="1"/>
    <col min="14599" max="14599" width="43.28515625" customWidth="1"/>
    <col min="14600" max="14600" width="13.140625" customWidth="1"/>
    <col min="14853" max="14853" width="62.28515625" customWidth="1"/>
    <col min="14854" max="14854" width="13.28515625" customWidth="1"/>
    <col min="14855" max="14855" width="43.28515625" customWidth="1"/>
    <col min="14856" max="14856" width="13.140625" customWidth="1"/>
    <col min="15109" max="15109" width="62.28515625" customWidth="1"/>
    <col min="15110" max="15110" width="13.28515625" customWidth="1"/>
    <col min="15111" max="15111" width="43.28515625" customWidth="1"/>
    <col min="15112" max="15112" width="13.140625" customWidth="1"/>
    <col min="15365" max="15365" width="62.28515625" customWidth="1"/>
    <col min="15366" max="15366" width="13.28515625" customWidth="1"/>
    <col min="15367" max="15367" width="43.28515625" customWidth="1"/>
    <col min="15368" max="15368" width="13.140625" customWidth="1"/>
    <col min="15621" max="15621" width="62.28515625" customWidth="1"/>
    <col min="15622" max="15622" width="13.28515625" customWidth="1"/>
    <col min="15623" max="15623" width="43.28515625" customWidth="1"/>
    <col min="15624" max="15624" width="13.140625" customWidth="1"/>
    <col min="15877" max="15877" width="62.28515625" customWidth="1"/>
    <col min="15878" max="15878" width="13.28515625" customWidth="1"/>
    <col min="15879" max="15879" width="43.28515625" customWidth="1"/>
    <col min="15880" max="15880" width="13.140625" customWidth="1"/>
    <col min="16133" max="16133" width="62.28515625" customWidth="1"/>
    <col min="16134" max="16134" width="13.28515625" customWidth="1"/>
    <col min="16135" max="16135" width="43.28515625" customWidth="1"/>
    <col min="16136" max="16136" width="13.140625" customWidth="1"/>
  </cols>
  <sheetData>
    <row r="1" spans="1:9" ht="289.5" customHeight="1" x14ac:dyDescent="0.3">
      <c r="A1" s="31" t="s">
        <v>37</v>
      </c>
      <c r="B1" s="32"/>
      <c r="C1" s="32"/>
      <c r="D1" s="32"/>
      <c r="E1" s="32"/>
      <c r="F1" s="32"/>
      <c r="G1" s="32"/>
      <c r="H1" s="32"/>
      <c r="I1"/>
    </row>
    <row r="2" spans="1:9" ht="26.25" x14ac:dyDescent="0.4">
      <c r="A2" s="1"/>
      <c r="B2" s="2"/>
      <c r="C2" s="3"/>
      <c r="D2" s="4" t="s">
        <v>0</v>
      </c>
      <c r="E2" s="5"/>
      <c r="F2" s="5"/>
      <c r="G2" s="5"/>
      <c r="H2" s="6"/>
      <c r="I2" s="6"/>
    </row>
    <row r="3" spans="1:9" ht="33" customHeight="1" thickBot="1" x14ac:dyDescent="0.3">
      <c r="A3" s="33" t="s">
        <v>1</v>
      </c>
      <c r="B3" s="33"/>
      <c r="C3" s="33"/>
      <c r="D3" s="33"/>
      <c r="E3" s="7" t="s">
        <v>2</v>
      </c>
      <c r="F3" s="8"/>
      <c r="G3" s="7"/>
      <c r="H3" s="6"/>
      <c r="I3" s="6"/>
    </row>
    <row r="4" spans="1:9" ht="15" customHeight="1" x14ac:dyDescent="0.25">
      <c r="A4" s="34" t="s">
        <v>3</v>
      </c>
      <c r="B4" s="35"/>
      <c r="C4" s="35"/>
      <c r="D4" s="35"/>
      <c r="E4" s="36"/>
      <c r="F4" s="40" t="s">
        <v>4</v>
      </c>
      <c r="G4" s="42" t="s">
        <v>5</v>
      </c>
      <c r="H4"/>
      <c r="I4"/>
    </row>
    <row r="5" spans="1:9" ht="15.75" customHeight="1" thickBot="1" x14ac:dyDescent="0.3">
      <c r="A5" s="37"/>
      <c r="B5" s="38"/>
      <c r="C5" s="38"/>
      <c r="D5" s="38"/>
      <c r="E5" s="39"/>
      <c r="F5" s="41"/>
      <c r="G5" s="43"/>
      <c r="H5"/>
      <c r="I5"/>
    </row>
    <row r="6" spans="1:9" ht="26.25" thickBot="1" x14ac:dyDescent="0.3">
      <c r="A6" s="47" t="s">
        <v>7</v>
      </c>
      <c r="B6" s="48"/>
      <c r="C6" s="48"/>
      <c r="D6" s="48"/>
      <c r="E6" s="48"/>
      <c r="F6" s="48"/>
      <c r="G6" s="48"/>
      <c r="H6" s="49"/>
      <c r="I6"/>
    </row>
    <row r="7" spans="1:9" ht="60" customHeight="1" x14ac:dyDescent="0.25">
      <c r="A7" s="63" t="s">
        <v>40</v>
      </c>
      <c r="B7" s="64"/>
      <c r="C7" s="64"/>
      <c r="D7" s="64"/>
      <c r="E7" s="64"/>
      <c r="F7" s="28"/>
      <c r="G7" s="29"/>
      <c r="H7" s="42" t="s">
        <v>6</v>
      </c>
      <c r="I7" s="42" t="s">
        <v>6</v>
      </c>
    </row>
    <row r="8" spans="1:9" ht="22.5" customHeight="1" thickBot="1" x14ac:dyDescent="0.3">
      <c r="A8" s="65"/>
      <c r="B8" s="66"/>
      <c r="C8" s="66"/>
      <c r="D8" s="66"/>
      <c r="E8" s="66"/>
      <c r="F8" s="26"/>
      <c r="G8" s="30"/>
      <c r="H8" s="43"/>
      <c r="I8" s="43"/>
    </row>
    <row r="9" spans="1:9" ht="102" customHeight="1" x14ac:dyDescent="0.25">
      <c r="A9" s="50" t="s">
        <v>28</v>
      </c>
      <c r="B9" s="51"/>
      <c r="C9" s="51"/>
      <c r="D9" s="51"/>
      <c r="E9" s="52"/>
      <c r="F9" s="12">
        <v>5</v>
      </c>
      <c r="G9" s="13" t="s">
        <v>8</v>
      </c>
      <c r="H9" s="12"/>
      <c r="I9" s="12">
        <f>H9*0.3</f>
        <v>0</v>
      </c>
    </row>
    <row r="10" spans="1:9" ht="89.25" customHeight="1" x14ac:dyDescent="0.25">
      <c r="A10" s="53" t="s">
        <v>20</v>
      </c>
      <c r="B10" s="54"/>
      <c r="C10" s="54"/>
      <c r="D10" s="54"/>
      <c r="E10" s="55"/>
      <c r="F10" s="11">
        <v>5</v>
      </c>
      <c r="G10" s="13" t="s">
        <v>9</v>
      </c>
      <c r="H10" s="11"/>
      <c r="I10" s="11">
        <f>H10*0.2</f>
        <v>0</v>
      </c>
    </row>
    <row r="11" spans="1:9" ht="92.25" customHeight="1" x14ac:dyDescent="0.25">
      <c r="A11" s="50" t="s">
        <v>23</v>
      </c>
      <c r="B11" s="51"/>
      <c r="C11" s="51"/>
      <c r="D11" s="51"/>
      <c r="E11" s="52"/>
      <c r="F11" s="12">
        <v>5</v>
      </c>
      <c r="G11" s="13" t="s">
        <v>27</v>
      </c>
      <c r="H11" s="12"/>
      <c r="I11" s="12">
        <f>H11*0.15</f>
        <v>0</v>
      </c>
    </row>
    <row r="12" spans="1:9" ht="102" customHeight="1" x14ac:dyDescent="0.25">
      <c r="A12" s="72" t="s">
        <v>22</v>
      </c>
      <c r="B12" s="73"/>
      <c r="C12" s="73"/>
      <c r="D12" s="73"/>
      <c r="E12" s="74"/>
      <c r="F12" s="11">
        <v>5</v>
      </c>
      <c r="G12" s="13" t="s">
        <v>21</v>
      </c>
      <c r="H12" s="11"/>
      <c r="I12" s="11">
        <f>H12*0.35</f>
        <v>0</v>
      </c>
    </row>
    <row r="13" spans="1:9" ht="33.75" customHeight="1" thickBot="1" x14ac:dyDescent="0.3">
      <c r="A13" s="14"/>
      <c r="B13" s="15"/>
      <c r="C13" s="15"/>
      <c r="D13" s="15"/>
      <c r="E13" s="16" t="s">
        <v>10</v>
      </c>
      <c r="F13" s="17">
        <f>SUM(F9:F12)</f>
        <v>20</v>
      </c>
      <c r="G13" s="61" t="s">
        <v>11</v>
      </c>
      <c r="H13" s="62"/>
      <c r="I13" s="19">
        <f>(SUM(I9:I12))</f>
        <v>0</v>
      </c>
    </row>
    <row r="14" spans="1:9" ht="39" customHeight="1" thickBot="1" x14ac:dyDescent="0.3">
      <c r="I14"/>
    </row>
    <row r="15" spans="1:9" ht="42.75" customHeight="1" x14ac:dyDescent="0.25">
      <c r="A15" s="67" t="s">
        <v>39</v>
      </c>
      <c r="B15" s="68"/>
      <c r="C15" s="68"/>
      <c r="D15" s="68"/>
      <c r="E15" s="68"/>
      <c r="F15" s="9"/>
      <c r="G15" s="10"/>
      <c r="H15" s="27" t="s">
        <v>6</v>
      </c>
      <c r="I15"/>
    </row>
    <row r="16" spans="1:9" ht="129.75" customHeight="1" x14ac:dyDescent="0.25">
      <c r="A16" s="56" t="s">
        <v>33</v>
      </c>
      <c r="B16" s="57"/>
      <c r="C16" s="57"/>
      <c r="D16" s="57"/>
      <c r="E16" s="58"/>
      <c r="F16" s="11">
        <v>5</v>
      </c>
      <c r="G16" s="20" t="s">
        <v>29</v>
      </c>
      <c r="H16" s="11"/>
      <c r="I16"/>
    </row>
    <row r="17" spans="1:9" ht="140.25" customHeight="1" x14ac:dyDescent="0.25">
      <c r="A17" s="44" t="s">
        <v>34</v>
      </c>
      <c r="B17" s="45"/>
      <c r="C17" s="45"/>
      <c r="D17" s="45"/>
      <c r="E17" s="46"/>
      <c r="F17" s="12">
        <v>5</v>
      </c>
      <c r="G17" s="20" t="s">
        <v>30</v>
      </c>
      <c r="H17" s="12"/>
      <c r="I17"/>
    </row>
    <row r="18" spans="1:9" ht="129.75" customHeight="1" x14ac:dyDescent="0.25">
      <c r="A18" s="56" t="s">
        <v>35</v>
      </c>
      <c r="B18" s="57"/>
      <c r="C18" s="57"/>
      <c r="D18" s="57"/>
      <c r="E18" s="58"/>
      <c r="F18" s="11">
        <v>5</v>
      </c>
      <c r="G18" s="20" t="s">
        <v>31</v>
      </c>
      <c r="H18" s="11"/>
      <c r="I18"/>
    </row>
    <row r="19" spans="1:9" ht="140.25" customHeight="1" x14ac:dyDescent="0.25">
      <c r="A19" s="44" t="s">
        <v>36</v>
      </c>
      <c r="B19" s="45"/>
      <c r="C19" s="45"/>
      <c r="D19" s="45"/>
      <c r="E19" s="46"/>
      <c r="F19" s="12">
        <v>5</v>
      </c>
      <c r="G19" s="20" t="s">
        <v>32</v>
      </c>
      <c r="H19" s="12"/>
      <c r="I19"/>
    </row>
    <row r="20" spans="1:9" ht="15.75" customHeight="1" thickBot="1" x14ac:dyDescent="0.3">
      <c r="A20" s="14"/>
      <c r="B20" s="15"/>
      <c r="C20" s="15"/>
      <c r="D20" s="15"/>
      <c r="E20" s="16" t="s">
        <v>10</v>
      </c>
      <c r="F20" s="17">
        <f>SUM(F16:F19)</f>
        <v>20</v>
      </c>
      <c r="G20" s="18" t="s">
        <v>11</v>
      </c>
      <c r="H20" s="19">
        <f>(SUM(H16:H19))/F20*5</f>
        <v>0</v>
      </c>
      <c r="I20"/>
    </row>
    <row r="21" spans="1:9" ht="39" customHeight="1" thickBot="1" x14ac:dyDescent="0.3">
      <c r="I21"/>
    </row>
    <row r="22" spans="1:9" ht="42.75" customHeight="1" x14ac:dyDescent="0.25">
      <c r="A22" s="67" t="s">
        <v>38</v>
      </c>
      <c r="B22" s="68"/>
      <c r="C22" s="68"/>
      <c r="D22" s="68"/>
      <c r="E22" s="68"/>
      <c r="F22" s="9"/>
      <c r="G22" s="10"/>
      <c r="H22" s="27" t="s">
        <v>6</v>
      </c>
      <c r="I22"/>
    </row>
    <row r="23" spans="1:9" ht="72" customHeight="1" x14ac:dyDescent="0.25">
      <c r="A23" s="44" t="s">
        <v>12</v>
      </c>
      <c r="B23" s="45"/>
      <c r="C23" s="45"/>
      <c r="D23" s="45"/>
      <c r="E23" s="46"/>
      <c r="F23" s="12">
        <v>5</v>
      </c>
      <c r="G23" s="21" t="s">
        <v>13</v>
      </c>
      <c r="H23" s="12"/>
      <c r="I23"/>
    </row>
    <row r="24" spans="1:9" ht="60" customHeight="1" x14ac:dyDescent="0.25">
      <c r="A24" s="53" t="s">
        <v>14</v>
      </c>
      <c r="B24" s="54"/>
      <c r="C24" s="54"/>
      <c r="D24" s="54"/>
      <c r="E24" s="55"/>
      <c r="F24" s="11">
        <v>5</v>
      </c>
      <c r="G24" s="21" t="s">
        <v>13</v>
      </c>
      <c r="H24" s="11"/>
      <c r="I24"/>
    </row>
    <row r="25" spans="1:9" ht="63" customHeight="1" x14ac:dyDescent="0.25">
      <c r="A25" s="44" t="s">
        <v>26</v>
      </c>
      <c r="B25" s="45"/>
      <c r="C25" s="45"/>
      <c r="D25" s="45"/>
      <c r="E25" s="46"/>
      <c r="F25" s="12">
        <v>5</v>
      </c>
      <c r="G25" s="21" t="s">
        <v>13</v>
      </c>
      <c r="H25" s="12"/>
      <c r="I25"/>
    </row>
    <row r="26" spans="1:9" ht="72" customHeight="1" x14ac:dyDescent="0.25">
      <c r="A26" s="53" t="s">
        <v>25</v>
      </c>
      <c r="B26" s="54"/>
      <c r="C26" s="54"/>
      <c r="D26" s="54"/>
      <c r="E26" s="55"/>
      <c r="F26" s="11">
        <v>5</v>
      </c>
      <c r="G26" s="21" t="s">
        <v>13</v>
      </c>
      <c r="H26" s="11"/>
      <c r="I26"/>
    </row>
    <row r="27" spans="1:9" ht="15.75" customHeight="1" thickBot="1" x14ac:dyDescent="0.3">
      <c r="A27" s="14"/>
      <c r="B27" s="15"/>
      <c r="C27" s="15"/>
      <c r="D27" s="15"/>
      <c r="E27" s="16" t="s">
        <v>10</v>
      </c>
      <c r="F27" s="17">
        <f>SUM(F23:F26)</f>
        <v>20</v>
      </c>
      <c r="G27" s="18" t="s">
        <v>11</v>
      </c>
      <c r="H27" s="19">
        <f>(SUM(H23:H26))/F27*5</f>
        <v>0</v>
      </c>
      <c r="I27"/>
    </row>
    <row r="28" spans="1:9" ht="15.75" thickBot="1" x14ac:dyDescent="0.3">
      <c r="I28"/>
    </row>
    <row r="29" spans="1:9" ht="61.5" customHeight="1" thickBot="1" x14ac:dyDescent="0.3">
      <c r="A29" s="47" t="s">
        <v>15</v>
      </c>
      <c r="B29" s="48"/>
      <c r="C29" s="48"/>
      <c r="D29" s="48"/>
      <c r="E29" s="48"/>
      <c r="F29" s="48"/>
      <c r="G29" s="48"/>
      <c r="H29" s="49"/>
      <c r="I29"/>
    </row>
    <row r="30" spans="1:9" ht="42.75" customHeight="1" x14ac:dyDescent="0.25">
      <c r="A30" s="67" t="s">
        <v>16</v>
      </c>
      <c r="B30" s="68"/>
      <c r="C30" s="68"/>
      <c r="D30" s="68"/>
      <c r="E30" s="68"/>
      <c r="F30" s="9"/>
      <c r="G30" s="10"/>
      <c r="H30" s="27" t="s">
        <v>6</v>
      </c>
      <c r="I30"/>
    </row>
    <row r="31" spans="1:9" ht="89.25" customHeight="1" x14ac:dyDescent="0.25">
      <c r="A31" s="69" t="s">
        <v>24</v>
      </c>
      <c r="B31" s="70"/>
      <c r="C31" s="70"/>
      <c r="D31" s="70"/>
      <c r="E31" s="71"/>
      <c r="F31" s="11">
        <v>5</v>
      </c>
      <c r="G31" s="24" t="s">
        <v>17</v>
      </c>
      <c r="H31" s="11"/>
      <c r="I31"/>
    </row>
    <row r="32" spans="1:9" ht="16.5" thickBot="1" x14ac:dyDescent="0.3">
      <c r="A32" s="14"/>
      <c r="B32" s="15"/>
      <c r="C32" s="15"/>
      <c r="D32" s="15"/>
      <c r="E32" s="16" t="s">
        <v>10</v>
      </c>
      <c r="F32" s="17">
        <f>SUM(F31:F31)</f>
        <v>5</v>
      </c>
      <c r="G32" s="18" t="s">
        <v>11</v>
      </c>
      <c r="H32" s="19">
        <f>(SUM(H31:H31))/F32*5</f>
        <v>0</v>
      </c>
      <c r="I32"/>
    </row>
    <row r="35" spans="1:9" ht="23.25" x14ac:dyDescent="0.35">
      <c r="A35" s="25" t="s">
        <v>18</v>
      </c>
    </row>
    <row r="36" spans="1:9" ht="107.25" customHeight="1" x14ac:dyDescent="0.25">
      <c r="A36" s="59" t="s">
        <v>19</v>
      </c>
      <c r="B36" s="60"/>
      <c r="C36" s="60"/>
      <c r="D36" s="60"/>
      <c r="E36" s="60"/>
      <c r="F36" s="60"/>
      <c r="G36" s="60"/>
      <c r="H36" s="60"/>
      <c r="I36"/>
    </row>
  </sheetData>
  <mergeCells count="28">
    <mergeCell ref="A36:H36"/>
    <mergeCell ref="G13:H13"/>
    <mergeCell ref="H7:H8"/>
    <mergeCell ref="I7:I8"/>
    <mergeCell ref="A7:E8"/>
    <mergeCell ref="A24:E24"/>
    <mergeCell ref="A25:E25"/>
    <mergeCell ref="A26:E26"/>
    <mergeCell ref="A29:H29"/>
    <mergeCell ref="A30:E30"/>
    <mergeCell ref="A31:E31"/>
    <mergeCell ref="A12:E12"/>
    <mergeCell ref="A15:E15"/>
    <mergeCell ref="A16:E16"/>
    <mergeCell ref="A19:E19"/>
    <mergeCell ref="A22:E22"/>
    <mergeCell ref="A23:E23"/>
    <mergeCell ref="A6:H6"/>
    <mergeCell ref="A9:E9"/>
    <mergeCell ref="A10:E10"/>
    <mergeCell ref="A11:E11"/>
    <mergeCell ref="A17:E17"/>
    <mergeCell ref="A18:E18"/>
    <mergeCell ref="A1:H1"/>
    <mergeCell ref="A3:D3"/>
    <mergeCell ref="A4:E5"/>
    <mergeCell ref="F4:F5"/>
    <mergeCell ref="G4:G5"/>
  </mergeCells>
  <pageMargins left="0.70866141732283472" right="0.70866141732283472" top="0.74803149606299213" bottom="0.74803149606299213" header="0.31496062992125984" footer="0.31496062992125984"/>
  <pageSetup paperSize="9" scale="3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CMT</vt:lpstr>
      <vt:lpstr>CMT!Zone_d_impression</vt:lpstr>
    </vt:vector>
  </TitlesOfParts>
  <Company>Quimper Bretagne Occidentale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GOARIN Michel</dc:creator>
  <cp:lastModifiedBy>GOARIN Michel</cp:lastModifiedBy>
  <cp:lastPrinted>2026-01-27T09:53:15Z</cp:lastPrinted>
  <dcterms:created xsi:type="dcterms:W3CDTF">2026-01-16T15:54:30Z</dcterms:created>
  <dcterms:modified xsi:type="dcterms:W3CDTF">2026-01-27T09:57:45Z</dcterms:modified>
</cp:coreProperties>
</file>